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5435" activeTab="0"/>
  </bookViews>
  <sheets>
    <sheet name="Release Burndown" sheetId="1" r:id="rId1"/>
    <sheet name="Chart" sheetId="2" r:id="rId2"/>
    <sheet name="Instructions" sheetId="3" r:id="rId3"/>
  </sheets>
  <definedNames>
    <definedName name="_xlnm.Print_Area" localSheetId="1">'Chart'!$A$1:$N$43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<sst xmlns="http://schemas.openxmlformats.org/spreadsheetml/2006/main" count="35" uniqueCount="35">
  <si>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</si>
  <si>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`</t>
  </si>
  <si>
    <t>Sprint Ending Dates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</si>
  <si>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</si>
  <si>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</si>
  <si>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</si>
  <si>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</si>
  <si>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</si>
  <si>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</si>
  <si>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</si>
  <si>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</si>
  <si>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</si>
  <si>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Story 1</t>
  </si>
  <si>
    <t>Story 3</t>
  </si>
  <si>
    <t>Story 2</t>
  </si>
  <si>
    <t>Story 4</t>
  </si>
  <si>
    <t>Story 5</t>
  </si>
  <si>
    <t>Story 6</t>
  </si>
  <si>
    <t>Story 7</t>
  </si>
  <si>
    <t>Story 8</t>
  </si>
  <si>
    <t>Story 9</t>
  </si>
  <si>
    <t>Projected Burndown Increment (each Sprint)</t>
  </si>
  <si>
    <t>Insert New Rows Above this Line</t>
  </si>
  <si>
    <t>Start Date for First Sprint of Release</t>
  </si>
  <si>
    <t>Days per Sprint:</t>
  </si>
  <si>
    <t>Story Title</t>
  </si>
  <si>
    <t>Number of Sprints in Release:</t>
  </si>
  <si>
    <t>Story  Points Remaining</t>
  </si>
  <si>
    <t>Total Story Points Remaining:</t>
  </si>
  <si>
    <t>2) At end of sprint:</t>
  </si>
  <si>
    <t>1) List all stories in the release. In column "D", enter size points for each story.</t>
  </si>
  <si>
    <t>Zero out remaining points for any stories that were completed during the sprint.</t>
  </si>
  <si>
    <t>For all the stories listed, copy the points remaining into the next column.</t>
  </si>
  <si>
    <t>Copy the summation column (row 8, "Total Story Points Remaining") into the next column.</t>
  </si>
  <si>
    <t>Projected Target Track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</si>
</sst>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4" fontId="0" fillId="33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ill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Release Burndown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8475"/>
          <c:w val="0.95275"/>
          <c:h val="0.9012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Burndown'!$D$8:$T$8</c:f>
              <c:numCache>
                <c:ptCount val="17"/>
                <c:pt idx="0">
                  <c:v>86</c:v>
                </c:pt>
                <c:pt idx="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Burndown'!$D$71:$T$71</c:f>
              <c:numCache>
                <c:ptCount val="17"/>
                <c:pt idx="0">
                  <c:v>86</c:v>
                </c:pt>
                <c:pt idx="1">
                  <c:v>80.625</c:v>
                </c:pt>
                <c:pt idx="2">
                  <c:v>75.25</c:v>
                </c:pt>
                <c:pt idx="3">
                  <c:v>69.875</c:v>
                </c:pt>
                <c:pt idx="4">
                  <c:v>64.5</c:v>
                </c:pt>
                <c:pt idx="5">
                  <c:v>59.125</c:v>
                </c:pt>
                <c:pt idx="6">
                  <c:v>53.75</c:v>
                </c:pt>
                <c:pt idx="7">
                  <c:v>48.375</c:v>
                </c:pt>
                <c:pt idx="8">
                  <c:v>43</c:v>
                </c:pt>
                <c:pt idx="9">
                  <c:v>37.625</c:v>
                </c:pt>
                <c:pt idx="10">
                  <c:v>32.25</c:v>
                </c:pt>
                <c:pt idx="11">
                  <c:v>26.875</c:v>
                </c:pt>
                <c:pt idx="12">
                  <c:v>21.5</c:v>
                </c:pt>
                <c:pt idx="13">
                  <c:v>16.125</c:v>
                </c:pt>
                <c:pt idx="14">
                  <c:v>10.75</c:v>
                </c:pt>
                <c:pt idx="15">
                  <c:v>5.375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9521916"/>
        <c:axId val="18588381"/>
      </c:lineChart>
      <c:dateAx>
        <c:axId val="95219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95219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161925</xdr:rowOff>
    </xdr:from>
    <xdr:to>
      <xdr:col>14</xdr:col>
      <xdr:colOff>238125</xdr:colOff>
      <xdr:row>4</xdr:row>
      <xdr:rowOff>9525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952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37</xdr:row>
      <xdr:rowOff>152400</xdr:rowOff>
    </xdr:from>
    <xdr:to>
      <xdr:col>9</xdr:col>
      <xdr:colOff>219075</xdr:colOff>
      <xdr:row>42</xdr:row>
      <xdr:rowOff>9525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143625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2.8515625" style="0" customWidth="1"/>
    <col min="4" max="4" width="10.140625" style="0" customWidth="1"/>
    <col min="5" max="5" width="4.00390625" style="0" bestFit="1" customWidth="1"/>
    <col min="6" max="6" width="3.28125" style="0" bestFit="1" customWidth="1"/>
    <col min="7" max="8" width="4.00390625" style="0" bestFit="1" customWidth="1"/>
    <col min="9" max="14" width="3.8515625" style="0" bestFit="1" customWidth="1"/>
    <col min="15" max="20" width="3.8515625" style="0" customWidth="1"/>
    <col min="21" max="21" width="2.7109375" style="0" customWidth="1"/>
  </cols>
  <sheetData>
    <row r="1" spans="1:22" ht="13.5" thickBo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10"/>
      <c r="B2" s="12"/>
      <c r="C2" s="13" t="s">
        <v>23</v>
      </c>
      <c r="D2" s="4">
        <v>39304</v>
      </c>
      <c r="E2" s="3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3.5" thickBo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3.5" thickBot="1">
      <c r="A4" s="10"/>
      <c r="B4" s="12"/>
      <c r="C4" s="13" t="s">
        <v>24</v>
      </c>
      <c r="D4" s="6">
        <v>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3.5" thickBot="1">
      <c r="A6" s="10"/>
      <c r="B6" s="12"/>
      <c r="C6" s="13" t="s">
        <v>26</v>
      </c>
      <c r="D6" s="6">
        <f>MAX(E13:T13)</f>
        <v>16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3.5" thickBo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3.5" thickBot="1">
      <c r="A8" s="10"/>
      <c r="B8" s="14"/>
      <c r="C8" s="15" t="s">
        <v>28</v>
      </c>
      <c r="D8" s="9">
        <f>SUM(D17:D68)</f>
        <v>86</v>
      </c>
      <c r="E8" s="33">
        <f>SUM(E17:E68)</f>
        <v>86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6"/>
      <c r="V8" s="10"/>
    </row>
    <row r="9" spans="1:22" ht="12.7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0"/>
      <c r="B10" s="11"/>
      <c r="C10" s="10"/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0"/>
      <c r="V10" s="10"/>
    </row>
    <row r="11" spans="1:22" ht="12.7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54" customHeight="1">
      <c r="A12" s="10"/>
      <c r="B12" s="17" t="s">
        <v>0</v>
      </c>
      <c r="C12" s="18" t="s">
        <v>25</v>
      </c>
      <c r="D12" s="31">
        <f>D2</f>
        <v>39304</v>
      </c>
      <c r="E12" s="19">
        <f>(D2+$D$4)</f>
        <v>39318</v>
      </c>
      <c r="F12" s="19">
        <f aca="true" t="shared" si="0" ref="F12:T12">(E12+$D$4)</f>
        <v>39332</v>
      </c>
      <c r="G12" s="19">
        <f t="shared" si="0"/>
        <v>39346</v>
      </c>
      <c r="H12" s="19">
        <f t="shared" si="0"/>
        <v>39360</v>
      </c>
      <c r="I12" s="19">
        <f t="shared" si="0"/>
        <v>39374</v>
      </c>
      <c r="J12" s="19">
        <f t="shared" si="0"/>
        <v>39388</v>
      </c>
      <c r="K12" s="19">
        <f t="shared" si="0"/>
        <v>39402</v>
      </c>
      <c r="L12" s="19">
        <f t="shared" si="0"/>
        <v>39416</v>
      </c>
      <c r="M12" s="19">
        <f t="shared" si="0"/>
        <v>39430</v>
      </c>
      <c r="N12" s="19">
        <f t="shared" si="0"/>
        <v>39444</v>
      </c>
      <c r="O12" s="19">
        <f t="shared" si="0"/>
        <v>39458</v>
      </c>
      <c r="P12" s="19">
        <f t="shared" si="0"/>
        <v>39472</v>
      </c>
      <c r="Q12" s="19">
        <f t="shared" si="0"/>
        <v>39486</v>
      </c>
      <c r="R12" s="19">
        <f t="shared" si="0"/>
        <v>39500</v>
      </c>
      <c r="S12" s="19">
        <f t="shared" si="0"/>
        <v>39514</v>
      </c>
      <c r="T12" s="19">
        <f t="shared" si="0"/>
        <v>39528</v>
      </c>
      <c r="U12" s="10"/>
      <c r="V12" s="10"/>
    </row>
    <row r="13" spans="1:22" ht="12.75">
      <c r="A13" s="10"/>
      <c r="B13" s="35"/>
      <c r="C13" s="21"/>
      <c r="D13" s="21"/>
      <c r="E13" s="22">
        <v>1</v>
      </c>
      <c r="F13" s="22">
        <f>1+E13</f>
        <v>2</v>
      </c>
      <c r="G13" s="22">
        <f aca="true" t="shared" si="1" ref="G13:T13">1+F13</f>
        <v>3</v>
      </c>
      <c r="H13" s="22">
        <f t="shared" si="1"/>
        <v>4</v>
      </c>
      <c r="I13" s="22">
        <f t="shared" si="1"/>
        <v>5</v>
      </c>
      <c r="J13" s="22">
        <f t="shared" si="1"/>
        <v>6</v>
      </c>
      <c r="K13" s="22">
        <f t="shared" si="1"/>
        <v>7</v>
      </c>
      <c r="L13" s="22">
        <f t="shared" si="1"/>
        <v>8</v>
      </c>
      <c r="M13" s="22">
        <f t="shared" si="1"/>
        <v>9</v>
      </c>
      <c r="N13" s="22">
        <f t="shared" si="1"/>
        <v>10</v>
      </c>
      <c r="O13" s="22">
        <f t="shared" si="1"/>
        <v>11</v>
      </c>
      <c r="P13" s="22">
        <f t="shared" si="1"/>
        <v>12</v>
      </c>
      <c r="Q13" s="22">
        <f t="shared" si="1"/>
        <v>13</v>
      </c>
      <c r="R13" s="22">
        <f t="shared" si="1"/>
        <v>14</v>
      </c>
      <c r="S13" s="22">
        <f t="shared" si="1"/>
        <v>15</v>
      </c>
      <c r="T13" s="22">
        <f t="shared" si="1"/>
        <v>16</v>
      </c>
      <c r="U13" s="10"/>
      <c r="V13" s="10"/>
    </row>
    <row r="14" spans="1:22" ht="12.75">
      <c r="A14" s="10"/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20"/>
      <c r="C15" s="10"/>
      <c r="D15" s="10"/>
      <c r="E15" s="36" t="s">
        <v>27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10"/>
      <c r="V15" s="10"/>
    </row>
    <row r="16" spans="1:22" ht="12.75">
      <c r="A16" s="10"/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7" t="s">
        <v>3</v>
      </c>
      <c r="C17" s="3" t="s">
        <v>12</v>
      </c>
      <c r="D17" s="5">
        <v>5</v>
      </c>
      <c r="E17" s="5">
        <f aca="true" t="shared" si="2" ref="E17:E25">D17</f>
        <v>5</v>
      </c>
      <c r="F17" s="5"/>
      <c r="G17" s="5"/>
      <c r="H17" s="5"/>
      <c r="I17" s="5"/>
      <c r="J17" s="5"/>
      <c r="K17" s="8"/>
      <c r="L17" s="8"/>
      <c r="M17" s="8"/>
      <c r="N17" s="8"/>
      <c r="O17" s="8"/>
      <c r="P17" s="8"/>
      <c r="Q17" s="8"/>
      <c r="R17" s="8"/>
      <c r="S17" s="8"/>
      <c r="T17" s="8"/>
      <c r="U17" s="10"/>
      <c r="V17" s="10"/>
    </row>
    <row r="18" spans="1:22" ht="12.75">
      <c r="A18" s="10"/>
      <c r="B18" s="7" t="s">
        <v>4</v>
      </c>
      <c r="C18" s="3" t="s">
        <v>14</v>
      </c>
      <c r="D18" s="5">
        <v>3</v>
      </c>
      <c r="E18" s="5">
        <f t="shared" si="2"/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10"/>
    </row>
    <row r="19" spans="1:22" ht="12.75">
      <c r="A19" s="10"/>
      <c r="B19" s="7" t="s">
        <v>5</v>
      </c>
      <c r="C19" s="3" t="s">
        <v>13</v>
      </c>
      <c r="D19" s="5">
        <v>8</v>
      </c>
      <c r="E19" s="5">
        <f t="shared" si="2"/>
        <v>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  <c r="V19" s="10"/>
    </row>
    <row r="20" spans="1:22" ht="12.75">
      <c r="A20" s="10"/>
      <c r="B20" s="7" t="s">
        <v>6</v>
      </c>
      <c r="C20" s="3" t="s">
        <v>15</v>
      </c>
      <c r="D20" s="5">
        <v>8</v>
      </c>
      <c r="E20" s="5">
        <f t="shared" si="2"/>
        <v>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10"/>
    </row>
    <row r="21" spans="1:22" ht="12.75">
      <c r="A21" s="10"/>
      <c r="B21" s="7" t="s">
        <v>7</v>
      </c>
      <c r="C21" s="3" t="s">
        <v>16</v>
      </c>
      <c r="D21" s="5">
        <v>12</v>
      </c>
      <c r="E21" s="5">
        <f t="shared" si="2"/>
        <v>12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0"/>
      <c r="V21" s="10"/>
    </row>
    <row r="22" spans="1:22" ht="12.75">
      <c r="A22" s="10"/>
      <c r="B22" s="7" t="s">
        <v>8</v>
      </c>
      <c r="C22" s="3" t="s">
        <v>17</v>
      </c>
      <c r="D22" s="5">
        <v>13</v>
      </c>
      <c r="E22" s="5">
        <f t="shared" si="2"/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0"/>
      <c r="V22" s="10"/>
    </row>
    <row r="23" spans="1:22" ht="12.75">
      <c r="A23" s="10"/>
      <c r="B23" s="7" t="s">
        <v>9</v>
      </c>
      <c r="C23" s="3" t="s">
        <v>18</v>
      </c>
      <c r="D23" s="5">
        <v>21</v>
      </c>
      <c r="E23" s="5">
        <f t="shared" si="2"/>
        <v>21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0"/>
      <c r="V23" s="10"/>
    </row>
    <row r="24" spans="1:22" ht="12.75">
      <c r="A24" s="10"/>
      <c r="B24" s="7" t="s">
        <v>10</v>
      </c>
      <c r="C24" s="3" t="s">
        <v>19</v>
      </c>
      <c r="D24" s="5">
        <v>8</v>
      </c>
      <c r="E24" s="5">
        <f t="shared" si="2"/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10"/>
    </row>
    <row r="25" spans="1:22" ht="12.75">
      <c r="A25" s="10"/>
      <c r="B25" s="7" t="s">
        <v>11</v>
      </c>
      <c r="C25" s="3" t="s">
        <v>20</v>
      </c>
      <c r="D25" s="5">
        <v>8</v>
      </c>
      <c r="E25" s="5">
        <f t="shared" si="2"/>
        <v>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0"/>
      <c r="V25" s="10"/>
    </row>
    <row r="26" spans="1:22" ht="12.75">
      <c r="A26" s="10"/>
      <c r="B26" s="7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0"/>
      <c r="V26" s="10"/>
    </row>
    <row r="27" spans="1:22" ht="12.75">
      <c r="A27" s="10"/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  <c r="V27" s="10"/>
    </row>
    <row r="28" spans="1:22" ht="12.75">
      <c r="A28" s="10"/>
      <c r="B28" s="7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10"/>
    </row>
    <row r="29" spans="1:22" ht="12.75">
      <c r="A29" s="10"/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0"/>
      <c r="V29" s="10"/>
    </row>
    <row r="30" spans="1:22" ht="12.75">
      <c r="A30" s="10"/>
      <c r="B30" s="7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  <c r="V30" s="10"/>
    </row>
    <row r="31" spans="1:22" ht="12.75">
      <c r="A31" s="10"/>
      <c r="B31" s="7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10"/>
    </row>
    <row r="32" spans="1:22" ht="12.75">
      <c r="A32" s="10"/>
      <c r="B32" s="7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  <c r="V32" s="10"/>
    </row>
    <row r="33" spans="1:22" ht="12.75">
      <c r="A33" s="10"/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0"/>
      <c r="V33" s="10"/>
    </row>
    <row r="34" spans="1:22" ht="12.75">
      <c r="A34" s="10"/>
      <c r="B34" s="7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0"/>
      <c r="V34" s="10"/>
    </row>
    <row r="35" spans="1:22" ht="12.75">
      <c r="A35" s="10"/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0"/>
      <c r="V35" s="10"/>
    </row>
    <row r="36" spans="1:22" ht="12.75">
      <c r="A36" s="10"/>
      <c r="B36" s="7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0"/>
      <c r="V36" s="10"/>
    </row>
    <row r="37" spans="1:22" ht="12.75">
      <c r="A37" s="10"/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0"/>
      <c r="V37" s="10"/>
    </row>
    <row r="38" spans="1:22" ht="12.75">
      <c r="A38" s="10"/>
      <c r="B38" s="7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10"/>
    </row>
    <row r="39" spans="1:22" ht="12.75">
      <c r="A39" s="10"/>
      <c r="B39" s="7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0"/>
      <c r="V39" s="10"/>
    </row>
    <row r="40" spans="1:22" ht="12.75">
      <c r="A40" s="10"/>
      <c r="B40" s="7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</row>
    <row r="41" spans="1:22" ht="12.75">
      <c r="A41" s="10"/>
      <c r="B41" s="7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0"/>
      <c r="V41" s="10"/>
    </row>
    <row r="42" spans="1:22" ht="12.75">
      <c r="A42" s="10"/>
      <c r="B42" s="7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</row>
    <row r="43" spans="1:22" ht="12.75">
      <c r="A43" s="10"/>
      <c r="B43" s="7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0"/>
      <c r="V43" s="10"/>
    </row>
    <row r="44" spans="1:22" ht="12.75">
      <c r="A44" s="10"/>
      <c r="B44" s="7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10"/>
    </row>
    <row r="45" spans="1:22" ht="12.75">
      <c r="A45" s="10"/>
      <c r="B45" s="7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0"/>
      <c r="V45" s="10"/>
    </row>
    <row r="46" spans="1:22" ht="12.75">
      <c r="A46" s="10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10"/>
    </row>
    <row r="47" spans="1:22" ht="12.75">
      <c r="A47" s="10"/>
      <c r="B47" s="7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  <c r="V47" s="10"/>
    </row>
    <row r="48" spans="1:22" ht="12.75">
      <c r="A48" s="10"/>
      <c r="B48" s="7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0"/>
      <c r="V48" s="10"/>
    </row>
    <row r="49" spans="1:22" ht="12.75">
      <c r="A49" s="10"/>
      <c r="B49" s="7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0"/>
      <c r="V49" s="10"/>
    </row>
    <row r="50" spans="1:22" ht="12.75">
      <c r="A50" s="10"/>
      <c r="B50" s="7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0"/>
      <c r="V50" s="10"/>
    </row>
    <row r="51" spans="1:22" ht="12.75">
      <c r="A51" s="10"/>
      <c r="B51" s="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0"/>
      <c r="V51" s="10"/>
    </row>
    <row r="52" spans="1:22" ht="12.75">
      <c r="A52" s="10"/>
      <c r="B52" s="7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0"/>
      <c r="V52" s="10"/>
    </row>
    <row r="53" spans="1:22" ht="12.75">
      <c r="A53" s="10"/>
      <c r="B53" s="7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0"/>
      <c r="V53" s="10"/>
    </row>
    <row r="54" spans="1:22" ht="12.75">
      <c r="A54" s="10"/>
      <c r="B54" s="7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0"/>
      <c r="V54" s="10"/>
    </row>
    <row r="55" spans="1:22" ht="12.75">
      <c r="A55" s="10"/>
      <c r="B55" s="7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0"/>
      <c r="V55" s="10"/>
    </row>
    <row r="56" spans="1:22" ht="12.75">
      <c r="A56" s="10"/>
      <c r="B56" s="7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0"/>
      <c r="V56" s="10"/>
    </row>
    <row r="57" spans="1:22" ht="12.75">
      <c r="A57" s="10"/>
      <c r="B57" s="7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0"/>
      <c r="V57" s="10"/>
    </row>
    <row r="58" spans="1:22" ht="12.75">
      <c r="A58" s="10"/>
      <c r="B58" s="7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0"/>
      <c r="V58" s="10"/>
    </row>
    <row r="59" spans="1:22" ht="12.75">
      <c r="A59" s="10"/>
      <c r="B59" s="7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0"/>
      <c r="V59" s="10"/>
    </row>
    <row r="60" spans="1:22" ht="12.75">
      <c r="A60" s="10"/>
      <c r="B60" s="7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0"/>
      <c r="V60" s="10"/>
    </row>
    <row r="61" spans="1:22" ht="12.75">
      <c r="A61" s="10"/>
      <c r="B61" s="7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0"/>
      <c r="V61" s="10"/>
    </row>
    <row r="62" spans="1:22" ht="12.75">
      <c r="A62" s="10"/>
      <c r="B62" s="7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10"/>
    </row>
    <row r="63" spans="1:22" ht="12.75">
      <c r="A63" s="10"/>
      <c r="B63" s="7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0"/>
      <c r="V63" s="10"/>
    </row>
    <row r="64" spans="1:22" ht="12.75">
      <c r="A64" s="10"/>
      <c r="B64" s="7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0"/>
      <c r="V64" s="10"/>
    </row>
    <row r="65" spans="1:22" ht="12.75">
      <c r="A65" s="10"/>
      <c r="B65" s="7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0"/>
      <c r="V65" s="10"/>
    </row>
    <row r="66" spans="1:22" ht="12.75">
      <c r="A66" s="10"/>
      <c r="B66" s="7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0"/>
      <c r="V66" s="10"/>
    </row>
    <row r="67" spans="1:22" ht="12.75">
      <c r="A67" s="10"/>
      <c r="B67" s="7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0"/>
      <c r="V67" s="10"/>
    </row>
    <row r="68" spans="1:22" ht="12.75">
      <c r="A68" s="10"/>
      <c r="B68" s="24"/>
      <c r="C68" s="25" t="s">
        <v>22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10"/>
    </row>
    <row r="69" spans="1:22" ht="12.7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24"/>
      <c r="C70" s="27" t="s">
        <v>21</v>
      </c>
      <c r="D70" s="28">
        <f>D8/D6</f>
        <v>5.375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3"/>
      <c r="V70" s="10"/>
    </row>
    <row r="71" spans="1:22" ht="12.75">
      <c r="A71" s="10"/>
      <c r="B71" s="24"/>
      <c r="C71" s="27" t="s">
        <v>34</v>
      </c>
      <c r="D71" s="29">
        <f>D8</f>
        <v>86</v>
      </c>
      <c r="E71" s="29">
        <f>IF((D71-$D$70)&gt;0,D71-$D$70,0)</f>
        <v>80.625</v>
      </c>
      <c r="F71" s="29">
        <f aca="true" t="shared" si="3" ref="F71:T71">IF((E71-$D$70)&gt;0,E71-$D$70,0)</f>
        <v>75.25</v>
      </c>
      <c r="G71" s="29">
        <f t="shared" si="3"/>
        <v>69.875</v>
      </c>
      <c r="H71" s="29">
        <f t="shared" si="3"/>
        <v>64.5</v>
      </c>
      <c r="I71" s="29">
        <f t="shared" si="3"/>
        <v>59.125</v>
      </c>
      <c r="J71" s="29">
        <f t="shared" si="3"/>
        <v>53.75</v>
      </c>
      <c r="K71" s="29">
        <f t="shared" si="3"/>
        <v>48.375</v>
      </c>
      <c r="L71" s="29">
        <f t="shared" si="3"/>
        <v>43</v>
      </c>
      <c r="M71" s="29">
        <f t="shared" si="3"/>
        <v>37.625</v>
      </c>
      <c r="N71" s="29">
        <f t="shared" si="3"/>
        <v>32.25</v>
      </c>
      <c r="O71" s="29">
        <f t="shared" si="3"/>
        <v>26.875</v>
      </c>
      <c r="P71" s="29">
        <f t="shared" si="3"/>
        <v>21.5</v>
      </c>
      <c r="Q71" s="29">
        <f t="shared" si="3"/>
        <v>16.125</v>
      </c>
      <c r="R71" s="29">
        <f t="shared" si="3"/>
        <v>10.75</v>
      </c>
      <c r="S71" s="29">
        <f t="shared" si="3"/>
        <v>5.375</v>
      </c>
      <c r="T71" s="29">
        <f t="shared" si="3"/>
        <v>0</v>
      </c>
      <c r="U71" s="30"/>
      <c r="V71" s="10"/>
    </row>
    <row r="72" spans="1:22" ht="12.7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</sheetData>
  <sheetProtection sheet="1" objects="1" scenarios="1"/>
  <mergeCells count="2">
    <mergeCell ref="E10:T10"/>
    <mergeCell ref="E15:T15"/>
  </mergeCells>
  <printOptions/>
  <pageMargins left="0.5" right="0.5" top="0.5" bottom="0.5" header="0.5" footer="0.5"/>
  <pageSetup fitToHeight="2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40" sqref="A40"/>
    </sheetView>
  </sheetViews>
  <sheetFormatPr defaultColWidth="9.140625" defaultRowHeight="12.75"/>
  <sheetData>
    <row r="38" ht="12.75">
      <c r="N38" t="s">
        <v>1</v>
      </c>
    </row>
  </sheetData>
  <sheetProtection sheet="1" objects="1" scenarios="1"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3"/>
  <sheetViews>
    <sheetView zoomScalePageLayoutView="0" workbookViewId="0" topLeftCell="A1">
      <selection activeCell="A1" sqref="A1"/>
    </sheetView>
  </sheetViews>
  <sheetFormatPr defaultColWidth="9.140625" defaultRowHeight="12.75"/>
  <sheetData>
    <row r="5" ht="12.75">
      <c r="B5" s="2" t="s">
        <v>30</v>
      </c>
    </row>
    <row r="7" ht="12.75">
      <c r="B7" s="2" t="s">
        <v>29</v>
      </c>
    </row>
    <row r="8" ht="12.75">
      <c r="B8" s="2"/>
    </row>
    <row r="9" spans="2:3" ht="12.75">
      <c r="B9">
        <v>2.1</v>
      </c>
      <c r="C9" s="2" t="s">
        <v>32</v>
      </c>
    </row>
    <row r="11" spans="2:3" ht="12.75">
      <c r="B11">
        <v>2.2</v>
      </c>
      <c r="C11" s="2" t="s">
        <v>31</v>
      </c>
    </row>
    <row r="13" spans="2:3" ht="12.75">
      <c r="B13">
        <v>2.3</v>
      </c>
      <c r="C13" s="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2007-10-31T17:21:09Z</cp:lastPrinted>
  <dcterms:created xsi:type="dcterms:W3CDTF">2007-10-17T04:31:41Z</dcterms:created>
  <dcterms:modified xsi:type="dcterms:W3CDTF">2007-11-07T03:55:29Z</dcterms:modified>
  <cp:category/>
  <cp:version/>
  <cp:contentType/>
  <cp:contentStatus/>
</cp:coreProperties>
</file>